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320" windowHeight="9720"/>
  </bookViews>
  <sheets>
    <sheet name="Лист1" sheetId="1" r:id="rId1"/>
  </sheets>
  <calcPr calcId="145621" calcMode="autoNoTable"/>
</workbook>
</file>

<file path=xl/calcChain.xml><?xml version="1.0" encoding="utf-8"?>
<calcChain xmlns="http://schemas.openxmlformats.org/spreadsheetml/2006/main">
  <c r="L75" i="1" l="1"/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86" i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207" i="1" s="1"/>
  <c r="J15" i="1"/>
  <c r="J26" i="1" s="1"/>
  <c r="J207" i="1" s="1"/>
  <c r="I15" i="1"/>
  <c r="I26" i="1" s="1"/>
  <c r="I207" i="1" s="1"/>
  <c r="H15" i="1"/>
  <c r="H26" i="1" s="1"/>
  <c r="H207" i="1" s="1"/>
  <c r="G15" i="1"/>
  <c r="G26" i="1" s="1"/>
  <c r="G207" i="1" s="1"/>
  <c r="F15" i="1"/>
  <c r="F26" i="1" s="1"/>
  <c r="F207" i="1" l="1"/>
</calcChain>
</file>

<file path=xl/sharedStrings.xml><?xml version="1.0" encoding="utf-8"?>
<sst xmlns="http://schemas.openxmlformats.org/spreadsheetml/2006/main" count="241" uniqueCount="76">
  <si>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</si>
  <si>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</si>
  <si>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</si>
  <si>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</si>
  <si>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</si>
  <si>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</si>
  <si>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</si>
  <si>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</si>
  <si>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</si>
  <si>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</si>
  <si>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</si>
  <si>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</si>
  <si>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</si>
  <si>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</si>
  <si>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</si>
  <si>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</si>
  <si>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</si>
  <si>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</si>
  <si>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</si>
  <si>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</si>
  <si>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</si>
  <si>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</si>
  <si>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</si>
  <si>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</si>
  <si>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</si>
  <si>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</si>
  <si>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</si>
  <si>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</si>
  <si>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</si>
  <si>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</si>
  <si>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</si>
  <si>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</si>
  <si>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</si>
  <si>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</si>
  <si>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</si>
  <si>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</si>
  <si>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</si>
  <si>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</si>
  <si>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</si>
  <si>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</si>
  <si>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Сыркин И.Е.</t>
  </si>
  <si>
    <t>Каша пшенная молочная жидкая</t>
  </si>
  <si>
    <t>Чай с лимоном и сахаром</t>
  </si>
  <si>
    <t>Хлеб пшеничный</t>
  </si>
  <si>
    <t>Сок</t>
  </si>
  <si>
    <t>Каша гречневая рассыпчатая</t>
  </si>
  <si>
    <t>Куры тушенные в сметанном соусе</t>
  </si>
  <si>
    <t>Кофейный напиток с молоком</t>
  </si>
  <si>
    <t>Свекла отварная с растительным маслом</t>
  </si>
  <si>
    <t>Запеканка из творога</t>
  </si>
  <si>
    <t>Булочка домашняя</t>
  </si>
  <si>
    <t>Плов из курицы (2 вариант)</t>
  </si>
  <si>
    <t>Кисель из концентрата на плодовых или ягодных экстратах</t>
  </si>
  <si>
    <t>Какао с молоком</t>
  </si>
  <si>
    <t>Яблоко свежее</t>
  </si>
  <si>
    <t>Бутерброд с маслом</t>
  </si>
  <si>
    <t>Бутерброд с сыром</t>
  </si>
  <si>
    <t>Макароны отварные</t>
  </si>
  <si>
    <t>Овощи натуральные свежие (огурцы)</t>
  </si>
  <si>
    <t>Компот из смеси сухофруктов</t>
  </si>
  <si>
    <t>Овощи тушенные с мясом</t>
  </si>
  <si>
    <t>Бутерброд с повидлом</t>
  </si>
  <si>
    <t>Нарезка из белокачанной капусты</t>
  </si>
  <si>
    <t>Напиток облепиховый</t>
  </si>
  <si>
    <t xml:space="preserve"> </t>
  </si>
  <si>
    <t>Каша рисовая молочная вязкая</t>
  </si>
  <si>
    <t>Овсяное печенье</t>
  </si>
  <si>
    <t>Напиток из шиповника</t>
  </si>
  <si>
    <t>Компот из ягод</t>
  </si>
  <si>
    <t>Бутерброд с сыром и маслом</t>
  </si>
  <si>
    <t>Гуляш из говядины</t>
  </si>
  <si>
    <t>Биточки</t>
  </si>
  <si>
    <t>Рис припущенный</t>
  </si>
  <si>
    <t>Сосиски отварные</t>
  </si>
  <si>
    <t>Апельсин</t>
  </si>
  <si>
    <t>МБОУ "Ребрихинская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</si>
</sst>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9" sqref="N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75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65</v>
      </c>
      <c r="F6" s="40">
        <v>180</v>
      </c>
      <c r="G6" s="40">
        <v>5.2</v>
      </c>
      <c r="H6" s="40">
        <v>7.2</v>
      </c>
      <c r="I6" s="40">
        <v>35.200000000000003</v>
      </c>
      <c r="J6" s="40">
        <v>229</v>
      </c>
      <c r="K6" s="41">
        <v>300</v>
      </c>
      <c r="L6" s="40">
        <v>13.08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9.3000000000000007</v>
      </c>
      <c r="J8" s="43">
        <v>38</v>
      </c>
      <c r="K8" s="44">
        <v>686</v>
      </c>
      <c r="L8" s="43">
        <v>3.33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2.2799999999999998</v>
      </c>
      <c r="H9" s="43">
        <v>0.2</v>
      </c>
      <c r="I9" s="43">
        <v>13.2</v>
      </c>
      <c r="J9" s="43">
        <v>60</v>
      </c>
      <c r="K9" s="44"/>
      <c r="L9" s="43">
        <v>2.2799999999999998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/>
      <c r="E11" s="42" t="s">
        <v>66</v>
      </c>
      <c r="F11" s="43">
        <v>70</v>
      </c>
      <c r="G11" s="43">
        <v>6.65</v>
      </c>
      <c r="H11" s="43">
        <v>9.24</v>
      </c>
      <c r="I11" s="43">
        <v>44.24</v>
      </c>
      <c r="J11" s="43">
        <v>94</v>
      </c>
      <c r="K11" s="44" t="s">
        <v>64</v>
      </c>
      <c r="L11" s="43">
        <v>12.77</v>
      </c>
    </row>
    <row r="12" spans="1:12" ht="15" x14ac:dyDescent="0.25">
      <c r="A12" s="23"/>
      <c r="B12" s="15"/>
      <c r="C12" s="11"/>
      <c r="D12" s="6"/>
      <c r="E12" s="42" t="s">
        <v>55</v>
      </c>
      <c r="F12" s="43">
        <v>30</v>
      </c>
      <c r="G12" s="43">
        <v>1.6</v>
      </c>
      <c r="H12" s="43">
        <v>8.5</v>
      </c>
      <c r="I12" s="43">
        <v>9.6999999999999993</v>
      </c>
      <c r="J12" s="43">
        <v>124</v>
      </c>
      <c r="K12" s="44">
        <v>1</v>
      </c>
      <c r="L12" s="43">
        <v>9.0500000000000007</v>
      </c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510</v>
      </c>
      <c r="G15" s="19">
        <f t="shared" ref="G15:J15" si="0">SUM(G6:G14)</f>
        <v>15.93</v>
      </c>
      <c r="H15" s="19">
        <f t="shared" si="0"/>
        <v>25.14</v>
      </c>
      <c r="I15" s="19">
        <f t="shared" si="0"/>
        <v>111.64</v>
      </c>
      <c r="J15" s="19">
        <f t="shared" si="0"/>
        <v>545</v>
      </c>
      <c r="K15" s="25"/>
      <c r="L15" s="19">
        <f t="shared" ref="L15" si="1">SUM(L6:L14)</f>
        <v>40.510000000000005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510</v>
      </c>
      <c r="G26" s="32">
        <f t="shared" ref="G26:J26" si="4">G15+G25</f>
        <v>15.93</v>
      </c>
      <c r="H26" s="32">
        <f t="shared" si="4"/>
        <v>25.14</v>
      </c>
      <c r="I26" s="32">
        <f t="shared" si="4"/>
        <v>111.64</v>
      </c>
      <c r="J26" s="32">
        <f t="shared" si="4"/>
        <v>545</v>
      </c>
      <c r="K26" s="32"/>
      <c r="L26" s="32">
        <f t="shared" ref="L26" si="5">L15+L25</f>
        <v>40.510000000000005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60</v>
      </c>
      <c r="F27" s="40">
        <v>175</v>
      </c>
      <c r="G27" s="40">
        <v>15.3</v>
      </c>
      <c r="H27" s="40">
        <v>18.399999999999999</v>
      </c>
      <c r="I27" s="40">
        <v>15.3</v>
      </c>
      <c r="J27" s="40">
        <v>292</v>
      </c>
      <c r="K27" s="41">
        <v>7</v>
      </c>
      <c r="L27" s="40">
        <v>43.55</v>
      </c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22</v>
      </c>
      <c r="E29" s="42" t="s">
        <v>67</v>
      </c>
      <c r="F29" s="43">
        <v>200</v>
      </c>
      <c r="G29" s="43">
        <v>1.7</v>
      </c>
      <c r="H29" s="43">
        <v>0.3</v>
      </c>
      <c r="I29" s="43">
        <v>29</v>
      </c>
      <c r="J29" s="43">
        <v>127</v>
      </c>
      <c r="K29" s="44">
        <v>705</v>
      </c>
      <c r="L29" s="43">
        <v>7.51</v>
      </c>
    </row>
    <row r="30" spans="1:12" ht="15" x14ac:dyDescent="0.25">
      <c r="A30" s="14"/>
      <c r="B30" s="15"/>
      <c r="C30" s="11"/>
      <c r="D30" s="7" t="s">
        <v>23</v>
      </c>
      <c r="E30" s="42" t="s">
        <v>43</v>
      </c>
      <c r="F30" s="43">
        <v>30</v>
      </c>
      <c r="G30" s="43">
        <v>2.2799999999999998</v>
      </c>
      <c r="H30" s="43">
        <v>0.2</v>
      </c>
      <c r="I30" s="43">
        <v>13.2</v>
      </c>
      <c r="J30" s="43">
        <v>60</v>
      </c>
      <c r="K30" s="44"/>
      <c r="L30" s="43">
        <v>2.2799999999999998</v>
      </c>
    </row>
    <row r="31" spans="1:12" ht="15" x14ac:dyDescent="0.2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 t="s">
        <v>48</v>
      </c>
      <c r="F32" s="43">
        <v>100</v>
      </c>
      <c r="G32" s="43">
        <v>1</v>
      </c>
      <c r="H32" s="43">
        <v>4.8</v>
      </c>
      <c r="I32" s="43">
        <v>5</v>
      </c>
      <c r="J32" s="43">
        <v>69</v>
      </c>
      <c r="K32" s="44">
        <v>64</v>
      </c>
      <c r="L32" s="43">
        <v>4.2</v>
      </c>
    </row>
    <row r="33" spans="1:12" ht="15" x14ac:dyDescent="0.25">
      <c r="A33" s="14"/>
      <c r="B33" s="15"/>
      <c r="C33" s="11"/>
      <c r="D33" s="6"/>
      <c r="E33" s="42" t="s">
        <v>54</v>
      </c>
      <c r="F33" s="43">
        <v>200</v>
      </c>
      <c r="G33" s="43">
        <v>0.8</v>
      </c>
      <c r="H33" s="43">
        <v>0.8</v>
      </c>
      <c r="I33" s="43">
        <v>19.600000000000001</v>
      </c>
      <c r="J33" s="43">
        <v>94</v>
      </c>
      <c r="K33" s="44"/>
      <c r="L33" s="43">
        <v>29.8</v>
      </c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705</v>
      </c>
      <c r="G35" s="19">
        <f>SUM(G27:G34)</f>
        <v>21.080000000000002</v>
      </c>
      <c r="H35" s="19">
        <f>SUM(H27:H34)</f>
        <v>24.5</v>
      </c>
      <c r="I35" s="19">
        <f>SUM(I27:I34)</f>
        <v>82.1</v>
      </c>
      <c r="J35" s="19">
        <f>SUM(J27:J34)</f>
        <v>642</v>
      </c>
      <c r="K35" s="25"/>
      <c r="L35" s="19">
        <f>SUM(L27:L34)</f>
        <v>87.34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705</v>
      </c>
      <c r="G46" s="32">
        <f t="shared" ref="G46" si="10">G35+G45</f>
        <v>21.080000000000002</v>
      </c>
      <c r="H46" s="32">
        <f t="shared" ref="H46" si="11">H35+H45</f>
        <v>24.5</v>
      </c>
      <c r="I46" s="32">
        <f t="shared" ref="I46" si="12">I35+I45</f>
        <v>82.1</v>
      </c>
      <c r="J46" s="32">
        <f t="shared" ref="J46:L46" si="13">J35+J45</f>
        <v>642</v>
      </c>
      <c r="K46" s="32"/>
      <c r="L46" s="32">
        <f t="shared" si="13"/>
        <v>87.34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49</v>
      </c>
      <c r="F47" s="40">
        <v>150</v>
      </c>
      <c r="G47" s="40">
        <v>28.9</v>
      </c>
      <c r="H47" s="40">
        <v>20.3</v>
      </c>
      <c r="I47" s="40">
        <v>43.2</v>
      </c>
      <c r="J47" s="40">
        <v>475</v>
      </c>
      <c r="K47" s="41">
        <v>239</v>
      </c>
      <c r="L47" s="40">
        <v>59.78</v>
      </c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22</v>
      </c>
      <c r="E49" s="42" t="s">
        <v>47</v>
      </c>
      <c r="F49" s="43">
        <v>200</v>
      </c>
      <c r="G49" s="43">
        <v>2.9</v>
      </c>
      <c r="H49" s="43">
        <v>2.8</v>
      </c>
      <c r="I49" s="43">
        <v>14.9</v>
      </c>
      <c r="J49" s="43">
        <v>94</v>
      </c>
      <c r="K49" s="44">
        <v>379</v>
      </c>
      <c r="L49" s="43">
        <v>7.31</v>
      </c>
    </row>
    <row r="50" spans="1:12" ht="15" x14ac:dyDescent="0.25">
      <c r="A50" s="23"/>
      <c r="B50" s="15"/>
      <c r="C50" s="11"/>
      <c r="D50" s="7" t="s">
        <v>23</v>
      </c>
      <c r="E50" s="42" t="s">
        <v>43</v>
      </c>
      <c r="F50" s="43">
        <v>30</v>
      </c>
      <c r="G50" s="43">
        <v>2.2799999999999998</v>
      </c>
      <c r="H50" s="43">
        <v>0.2</v>
      </c>
      <c r="I50" s="43">
        <v>13.2</v>
      </c>
      <c r="J50" s="43">
        <v>60</v>
      </c>
      <c r="K50" s="44"/>
      <c r="L50" s="43">
        <v>2.2799999999999998</v>
      </c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 t="s">
        <v>56</v>
      </c>
      <c r="F52" s="43">
        <v>30</v>
      </c>
      <c r="G52" s="43">
        <v>4.0999999999999996</v>
      </c>
      <c r="H52" s="43">
        <v>2.8</v>
      </c>
      <c r="I52" s="43">
        <v>9.5</v>
      </c>
      <c r="J52" s="43">
        <v>82</v>
      </c>
      <c r="K52" s="44">
        <v>1</v>
      </c>
      <c r="L52" s="43">
        <v>10.27</v>
      </c>
    </row>
    <row r="53" spans="1:12" ht="15" x14ac:dyDescent="0.25">
      <c r="A53" s="23"/>
      <c r="B53" s="15"/>
      <c r="C53" s="11"/>
      <c r="D53" s="6"/>
      <c r="E53" s="42" t="s">
        <v>44</v>
      </c>
      <c r="F53" s="43">
        <v>200</v>
      </c>
      <c r="G53" s="43">
        <v>1</v>
      </c>
      <c r="H53" s="43">
        <v>2</v>
      </c>
      <c r="I53" s="43">
        <v>97</v>
      </c>
      <c r="J53" s="43">
        <v>99</v>
      </c>
      <c r="K53" s="44"/>
      <c r="L53" s="43">
        <v>29.9</v>
      </c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 t="s">
        <v>64</v>
      </c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610</v>
      </c>
      <c r="G55" s="19">
        <f>SUM(G47:G54)</f>
        <v>39.18</v>
      </c>
      <c r="H55" s="19">
        <f>SUM(H47:H54)</f>
        <v>28.1</v>
      </c>
      <c r="I55" s="19">
        <f>SUM(I47:I54)</f>
        <v>177.8</v>
      </c>
      <c r="J55" s="19">
        <f>SUM(J47:J54)</f>
        <v>810</v>
      </c>
      <c r="K55" s="25"/>
      <c r="L55" s="19">
        <f>SUM(L47:L54)</f>
        <v>109.53999999999999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610</v>
      </c>
      <c r="G66" s="32">
        <f t="shared" ref="G66" si="18">G55+G65</f>
        <v>39.18</v>
      </c>
      <c r="H66" s="32">
        <f t="shared" ref="H66" si="19">H55+H65</f>
        <v>28.1</v>
      </c>
      <c r="I66" s="32">
        <f t="shared" ref="I66" si="20">I55+I65</f>
        <v>177.8</v>
      </c>
      <c r="J66" s="32">
        <f t="shared" ref="J66:L66" si="21">J55+J65</f>
        <v>810</v>
      </c>
      <c r="K66" s="32"/>
      <c r="L66" s="32">
        <f t="shared" si="21"/>
        <v>109.53999999999999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57</v>
      </c>
      <c r="F67" s="40">
        <v>185</v>
      </c>
      <c r="G67" s="40">
        <v>6.5</v>
      </c>
      <c r="H67" s="40">
        <v>4.4000000000000004</v>
      </c>
      <c r="I67" s="40">
        <v>40</v>
      </c>
      <c r="J67" s="40">
        <v>233</v>
      </c>
      <c r="K67" s="41">
        <v>332</v>
      </c>
      <c r="L67" s="40">
        <v>7.63</v>
      </c>
    </row>
    <row r="68" spans="1:12" ht="15" x14ac:dyDescent="0.25">
      <c r="A68" s="23"/>
      <c r="B68" s="15"/>
      <c r="C68" s="11"/>
      <c r="D68" s="6"/>
      <c r="E68" s="42" t="s">
        <v>46</v>
      </c>
      <c r="F68" s="43">
        <v>100</v>
      </c>
      <c r="G68" s="43">
        <v>12.75</v>
      </c>
      <c r="H68" s="43">
        <v>22.45</v>
      </c>
      <c r="I68" s="43">
        <v>1.4</v>
      </c>
      <c r="J68" s="43">
        <v>258.33999999999997</v>
      </c>
      <c r="K68" s="44">
        <v>280</v>
      </c>
      <c r="L68" s="43">
        <v>42.66</v>
      </c>
    </row>
    <row r="69" spans="1:12" ht="34.5" customHeight="1" x14ac:dyDescent="0.25">
      <c r="A69" s="23"/>
      <c r="B69" s="15"/>
      <c r="C69" s="11"/>
      <c r="D69" s="7" t="s">
        <v>22</v>
      </c>
      <c r="E69" s="42" t="s">
        <v>52</v>
      </c>
      <c r="F69" s="43">
        <v>200</v>
      </c>
      <c r="G69" s="43">
        <v>0</v>
      </c>
      <c r="H69" s="43">
        <v>0</v>
      </c>
      <c r="I69" s="43">
        <v>20</v>
      </c>
      <c r="J69" s="43">
        <v>76</v>
      </c>
      <c r="K69" s="44">
        <v>648</v>
      </c>
      <c r="L69" s="43">
        <v>4.92</v>
      </c>
    </row>
    <row r="70" spans="1:12" ht="15" x14ac:dyDescent="0.25">
      <c r="A70" s="23"/>
      <c r="B70" s="15"/>
      <c r="C70" s="11"/>
      <c r="D70" s="7" t="s">
        <v>23</v>
      </c>
      <c r="E70" s="42" t="s">
        <v>43</v>
      </c>
      <c r="F70" s="43">
        <v>30</v>
      </c>
      <c r="G70" s="43">
        <v>2.2799999999999998</v>
      </c>
      <c r="H70" s="43">
        <v>0.2</v>
      </c>
      <c r="I70" s="43">
        <v>13.2</v>
      </c>
      <c r="J70" s="43">
        <v>60</v>
      </c>
      <c r="K70" s="44"/>
      <c r="L70" s="43">
        <v>2.2799999999999998</v>
      </c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 t="s">
        <v>50</v>
      </c>
      <c r="F72" s="43">
        <v>50</v>
      </c>
      <c r="G72" s="43">
        <v>3.45</v>
      </c>
      <c r="H72" s="43">
        <v>5.2</v>
      </c>
      <c r="I72" s="43">
        <v>25.2</v>
      </c>
      <c r="J72" s="43">
        <v>164</v>
      </c>
      <c r="K72" s="44"/>
      <c r="L72" s="43">
        <v>18</v>
      </c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565</v>
      </c>
      <c r="G75" s="19">
        <f t="shared" ref="G75" si="22">SUM(G67:G74)</f>
        <v>24.98</v>
      </c>
      <c r="H75" s="19">
        <f t="shared" ref="H75" si="23">SUM(H67:H74)</f>
        <v>32.25</v>
      </c>
      <c r="I75" s="19">
        <f t="shared" ref="I75" si="24">SUM(I67:I74)</f>
        <v>99.8</v>
      </c>
      <c r="J75" s="19">
        <f t="shared" ref="J75" si="25">SUM(J67:J74)</f>
        <v>791.33999999999992</v>
      </c>
      <c r="K75" s="25"/>
      <c r="L75" s="19">
        <f>SUM(L67:L73)</f>
        <v>75.490000000000009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565</v>
      </c>
      <c r="G86" s="32">
        <f t="shared" ref="G86" si="30">G75+G85</f>
        <v>24.98</v>
      </c>
      <c r="H86" s="32">
        <f t="shared" ref="H86" si="31">H75+H85</f>
        <v>32.25</v>
      </c>
      <c r="I86" s="32">
        <f t="shared" ref="I86" si="32">I75+I85</f>
        <v>99.8</v>
      </c>
      <c r="J86" s="32">
        <f t="shared" ref="J86:L86" si="33">J75+J85</f>
        <v>791.33999999999992</v>
      </c>
      <c r="K86" s="32"/>
      <c r="L86" s="32">
        <f t="shared" si="33"/>
        <v>75.490000000000009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51</v>
      </c>
      <c r="F87" s="40">
        <v>200</v>
      </c>
      <c r="G87" s="40">
        <v>31.8</v>
      </c>
      <c r="H87" s="40">
        <v>39</v>
      </c>
      <c r="I87" s="40">
        <v>31.5</v>
      </c>
      <c r="J87" s="40">
        <v>611</v>
      </c>
      <c r="K87" s="41">
        <v>9</v>
      </c>
      <c r="L87" s="40">
        <v>41.35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22</v>
      </c>
      <c r="E89" s="42" t="s">
        <v>68</v>
      </c>
      <c r="F89" s="43">
        <v>200</v>
      </c>
      <c r="G89" s="43">
        <v>0.05</v>
      </c>
      <c r="H89" s="43">
        <v>2E-3</v>
      </c>
      <c r="I89" s="43">
        <v>28.1</v>
      </c>
      <c r="J89" s="43">
        <v>116</v>
      </c>
      <c r="K89" s="44">
        <v>511</v>
      </c>
      <c r="L89" s="43">
        <v>7.86</v>
      </c>
    </row>
    <row r="90" spans="1:12" ht="15" x14ac:dyDescent="0.25">
      <c r="A90" s="23"/>
      <c r="B90" s="15"/>
      <c r="C90" s="11"/>
      <c r="D90" s="7" t="s">
        <v>23</v>
      </c>
      <c r="E90" s="42" t="s">
        <v>43</v>
      </c>
      <c r="F90" s="43">
        <v>30</v>
      </c>
      <c r="G90" s="43">
        <v>2.2799999999999998</v>
      </c>
      <c r="H90" s="43">
        <v>0.2</v>
      </c>
      <c r="I90" s="43">
        <v>13.2</v>
      </c>
      <c r="J90" s="43">
        <v>60</v>
      </c>
      <c r="K90" s="44"/>
      <c r="L90" s="43">
        <v>2.2799999999999998</v>
      </c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 t="s">
        <v>58</v>
      </c>
      <c r="F92" s="43">
        <v>100</v>
      </c>
      <c r="G92" s="43">
        <v>1</v>
      </c>
      <c r="H92" s="43">
        <v>0.4</v>
      </c>
      <c r="I92" s="43">
        <v>2.2999999999999998</v>
      </c>
      <c r="J92" s="43">
        <v>21</v>
      </c>
      <c r="K92" s="44">
        <v>71</v>
      </c>
      <c r="L92" s="43">
        <v>13.32</v>
      </c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530</v>
      </c>
      <c r="G95" s="19">
        <f t="shared" ref="G95" si="34">SUM(G87:G94)</f>
        <v>35.130000000000003</v>
      </c>
      <c r="H95" s="19">
        <f t="shared" ref="H95" si="35">SUM(H87:H94)</f>
        <v>39.602000000000004</v>
      </c>
      <c r="I95" s="19">
        <f t="shared" ref="I95" si="36">SUM(I87:I94)</f>
        <v>75.099999999999994</v>
      </c>
      <c r="J95" s="19">
        <f t="shared" ref="J95:L95" si="37">SUM(J87:J94)</f>
        <v>808</v>
      </c>
      <c r="K95" s="25"/>
      <c r="L95" s="19">
        <f t="shared" si="37"/>
        <v>64.81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530</v>
      </c>
      <c r="G106" s="32">
        <f t="shared" ref="G106" si="42">G95+G105</f>
        <v>35.130000000000003</v>
      </c>
      <c r="H106" s="32">
        <f t="shared" ref="H106" si="43">H95+H105</f>
        <v>39.602000000000004</v>
      </c>
      <c r="I106" s="32">
        <f t="shared" ref="I106" si="44">I95+I105</f>
        <v>75.099999999999994</v>
      </c>
      <c r="J106" s="32">
        <f t="shared" ref="J106:L106" si="45">J95+J105</f>
        <v>808</v>
      </c>
      <c r="K106" s="32"/>
      <c r="L106" s="32">
        <f t="shared" si="45"/>
        <v>64.81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41</v>
      </c>
      <c r="F107" s="40">
        <v>180</v>
      </c>
      <c r="G107" s="40">
        <v>6.94</v>
      </c>
      <c r="H107" s="40">
        <v>7.2</v>
      </c>
      <c r="I107" s="40">
        <v>35.200000000000003</v>
      </c>
      <c r="J107" s="40">
        <v>229</v>
      </c>
      <c r="K107" s="41">
        <v>311</v>
      </c>
      <c r="L107" s="40">
        <v>12.26</v>
      </c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22</v>
      </c>
      <c r="E109" s="42" t="s">
        <v>53</v>
      </c>
      <c r="F109" s="43">
        <v>200</v>
      </c>
      <c r="G109" s="43">
        <v>3.3</v>
      </c>
      <c r="H109" s="43">
        <v>3.1</v>
      </c>
      <c r="I109" s="43">
        <v>13.6</v>
      </c>
      <c r="J109" s="43">
        <v>95</v>
      </c>
      <c r="K109" s="44">
        <v>693</v>
      </c>
      <c r="L109" s="43">
        <v>8.08</v>
      </c>
    </row>
    <row r="110" spans="1:12" ht="15" x14ac:dyDescent="0.25">
      <c r="A110" s="23"/>
      <c r="B110" s="15"/>
      <c r="C110" s="11"/>
      <c r="D110" s="7" t="s">
        <v>23</v>
      </c>
      <c r="E110" s="42" t="s">
        <v>43</v>
      </c>
      <c r="F110" s="43">
        <v>30</v>
      </c>
      <c r="G110" s="43">
        <v>2.2799999999999998</v>
      </c>
      <c r="H110" s="43">
        <v>0.2</v>
      </c>
      <c r="I110" s="43">
        <v>13.2</v>
      </c>
      <c r="J110" s="43">
        <v>60</v>
      </c>
      <c r="K110" s="44"/>
      <c r="L110" s="43">
        <v>2.2799999999999998</v>
      </c>
    </row>
    <row r="111" spans="1:12" ht="15" x14ac:dyDescent="0.25">
      <c r="A111" s="23"/>
      <c r="B111" s="15"/>
      <c r="C111" s="11"/>
      <c r="D111" s="7" t="s">
        <v>24</v>
      </c>
      <c r="E111" s="42" t="s">
        <v>54</v>
      </c>
      <c r="F111" s="43">
        <v>200</v>
      </c>
      <c r="G111" s="43">
        <v>0.8</v>
      </c>
      <c r="H111" s="43">
        <v>0.8</v>
      </c>
      <c r="I111" s="43">
        <v>19.600000000000001</v>
      </c>
      <c r="J111" s="43">
        <v>94</v>
      </c>
      <c r="K111" s="44"/>
      <c r="L111" s="43">
        <v>29.8</v>
      </c>
    </row>
    <row r="112" spans="1:12" ht="15" x14ac:dyDescent="0.25">
      <c r="A112" s="23"/>
      <c r="B112" s="15"/>
      <c r="C112" s="11"/>
      <c r="D112" s="6"/>
      <c r="E112" s="42" t="s">
        <v>69</v>
      </c>
      <c r="F112" s="43">
        <v>35</v>
      </c>
      <c r="G112" s="43">
        <v>5</v>
      </c>
      <c r="H112" s="43">
        <v>7.1</v>
      </c>
      <c r="I112" s="43">
        <v>14.5</v>
      </c>
      <c r="J112" s="43">
        <v>146</v>
      </c>
      <c r="K112" s="44">
        <v>1</v>
      </c>
      <c r="L112" s="43">
        <v>19.32</v>
      </c>
    </row>
    <row r="113" spans="1:12" ht="15" x14ac:dyDescent="0.25">
      <c r="A113" s="23"/>
      <c r="B113" s="15"/>
      <c r="C113" s="11"/>
      <c r="D113" s="6"/>
      <c r="E113" s="42" t="s">
        <v>64</v>
      </c>
      <c r="F113" s="43">
        <v>90</v>
      </c>
      <c r="G113" s="43">
        <v>9.6999999999999993</v>
      </c>
      <c r="H113" s="43">
        <v>15.6</v>
      </c>
      <c r="I113" s="43">
        <v>27.6</v>
      </c>
      <c r="J113" s="43">
        <v>290</v>
      </c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735</v>
      </c>
      <c r="G115" s="19">
        <f t="shared" ref="G115:J115" si="46">SUM(G107:G114)</f>
        <v>28.02</v>
      </c>
      <c r="H115" s="19">
        <f t="shared" si="46"/>
        <v>34</v>
      </c>
      <c r="I115" s="19">
        <f t="shared" si="46"/>
        <v>123.69999999999999</v>
      </c>
      <c r="J115" s="19">
        <f t="shared" si="46"/>
        <v>914</v>
      </c>
      <c r="K115" s="25"/>
      <c r="L115" s="19">
        <f t="shared" ref="L115" si="47">SUM(L107:L114)</f>
        <v>71.740000000000009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735</v>
      </c>
      <c r="G126" s="32">
        <f t="shared" ref="G126" si="50">G115+G125</f>
        <v>28.02</v>
      </c>
      <c r="H126" s="32">
        <f t="shared" ref="H126" si="51">H115+H125</f>
        <v>34</v>
      </c>
      <c r="I126" s="32">
        <f t="shared" ref="I126" si="52">I115+I125</f>
        <v>123.69999999999999</v>
      </c>
      <c r="J126" s="32">
        <f t="shared" ref="J126:L126" si="53">J115+J125</f>
        <v>914</v>
      </c>
      <c r="K126" s="32"/>
      <c r="L126" s="32">
        <f t="shared" si="53"/>
        <v>71.740000000000009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45</v>
      </c>
      <c r="F127" s="40">
        <v>180</v>
      </c>
      <c r="G127" s="40">
        <v>10.6</v>
      </c>
      <c r="H127" s="40">
        <v>6.8</v>
      </c>
      <c r="I127" s="40">
        <v>46.3</v>
      </c>
      <c r="J127" s="40">
        <v>312</v>
      </c>
      <c r="K127" s="41">
        <v>297</v>
      </c>
      <c r="L127" s="40">
        <v>7.72</v>
      </c>
    </row>
    <row r="128" spans="1:12" ht="15" x14ac:dyDescent="0.25">
      <c r="A128" s="14"/>
      <c r="B128" s="15"/>
      <c r="C128" s="11"/>
      <c r="D128" s="6"/>
      <c r="E128" s="42" t="s">
        <v>70</v>
      </c>
      <c r="F128" s="43">
        <v>100</v>
      </c>
      <c r="G128" s="43">
        <v>13.4</v>
      </c>
      <c r="H128" s="43">
        <v>13.4</v>
      </c>
      <c r="I128" s="43">
        <v>3.1</v>
      </c>
      <c r="J128" s="43">
        <v>188</v>
      </c>
      <c r="K128" s="44">
        <v>437</v>
      </c>
      <c r="L128" s="43">
        <v>90.91</v>
      </c>
    </row>
    <row r="129" spans="1:12" ht="15" x14ac:dyDescent="0.25">
      <c r="A129" s="14"/>
      <c r="B129" s="15"/>
      <c r="C129" s="11"/>
      <c r="D129" s="7" t="s">
        <v>22</v>
      </c>
      <c r="E129" s="42" t="s">
        <v>59</v>
      </c>
      <c r="F129" s="43">
        <v>200</v>
      </c>
      <c r="G129" s="43">
        <v>0.5</v>
      </c>
      <c r="H129" s="43">
        <v>0.1</v>
      </c>
      <c r="I129" s="43">
        <v>30.9</v>
      </c>
      <c r="J129" s="43">
        <v>123</v>
      </c>
      <c r="K129" s="44">
        <v>639</v>
      </c>
      <c r="L129" s="43">
        <v>5.51</v>
      </c>
    </row>
    <row r="130" spans="1:12" ht="15" x14ac:dyDescent="0.25">
      <c r="A130" s="14"/>
      <c r="B130" s="15"/>
      <c r="C130" s="11"/>
      <c r="D130" s="7" t="s">
        <v>23</v>
      </c>
      <c r="E130" s="42" t="s">
        <v>43</v>
      </c>
      <c r="F130" s="43">
        <v>30</v>
      </c>
      <c r="G130" s="43">
        <v>2.2799999999999998</v>
      </c>
      <c r="H130" s="43">
        <v>0.2</v>
      </c>
      <c r="I130" s="43">
        <v>13.2</v>
      </c>
      <c r="J130" s="43">
        <v>60</v>
      </c>
      <c r="K130" s="44"/>
      <c r="L130" s="43">
        <v>2.2799999999999998</v>
      </c>
    </row>
    <row r="131" spans="1:12" ht="15" x14ac:dyDescent="0.2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 t="s">
        <v>62</v>
      </c>
      <c r="F132" s="43">
        <v>100</v>
      </c>
      <c r="G132" s="43">
        <v>2.1</v>
      </c>
      <c r="H132" s="43">
        <v>4.5</v>
      </c>
      <c r="I132" s="43">
        <v>10.3</v>
      </c>
      <c r="J132" s="43">
        <v>94</v>
      </c>
      <c r="K132" s="44">
        <v>43</v>
      </c>
      <c r="L132" s="43">
        <v>4.58</v>
      </c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610</v>
      </c>
      <c r="G135" s="19">
        <f t="shared" ref="G135:J135" si="54">SUM(G127:G134)</f>
        <v>28.880000000000003</v>
      </c>
      <c r="H135" s="19">
        <f t="shared" si="54"/>
        <v>25</v>
      </c>
      <c r="I135" s="19">
        <f t="shared" si="54"/>
        <v>103.8</v>
      </c>
      <c r="J135" s="19">
        <f t="shared" si="54"/>
        <v>777</v>
      </c>
      <c r="K135" s="25"/>
      <c r="L135" s="19">
        <f t="shared" ref="L135" si="55">SUM(L127:L134)</f>
        <v>111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610</v>
      </c>
      <c r="G146" s="32">
        <f t="shared" ref="G146" si="58">G135+G145</f>
        <v>28.880000000000003</v>
      </c>
      <c r="H146" s="32">
        <f t="shared" ref="H146" si="59">H135+H145</f>
        <v>25</v>
      </c>
      <c r="I146" s="32">
        <f t="shared" ref="I146" si="60">I135+I145</f>
        <v>103.8</v>
      </c>
      <c r="J146" s="32">
        <f t="shared" ref="J146:L146" si="61">J135+J145</f>
        <v>777</v>
      </c>
      <c r="K146" s="32"/>
      <c r="L146" s="32">
        <f t="shared" si="61"/>
        <v>111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60</v>
      </c>
      <c r="F147" s="40">
        <v>175</v>
      </c>
      <c r="G147" s="40">
        <v>15.3</v>
      </c>
      <c r="H147" s="40">
        <v>18.399999999999999</v>
      </c>
      <c r="I147" s="40">
        <v>15.3</v>
      </c>
      <c r="J147" s="40">
        <v>292</v>
      </c>
      <c r="K147" s="41">
        <v>7</v>
      </c>
      <c r="L147" s="40">
        <v>43.55</v>
      </c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36" customHeight="1" x14ac:dyDescent="0.25">
      <c r="A149" s="23"/>
      <c r="B149" s="15"/>
      <c r="C149" s="11"/>
      <c r="D149" s="7" t="s">
        <v>22</v>
      </c>
      <c r="E149" s="42" t="s">
        <v>63</v>
      </c>
      <c r="F149" s="43">
        <v>200</v>
      </c>
      <c r="G149" s="43">
        <v>0.1</v>
      </c>
      <c r="H149" s="43">
        <v>0</v>
      </c>
      <c r="I149" s="43">
        <v>24.4</v>
      </c>
      <c r="J149" s="43">
        <v>97</v>
      </c>
      <c r="K149" s="44">
        <v>357</v>
      </c>
      <c r="L149" s="43">
        <v>7.86</v>
      </c>
    </row>
    <row r="150" spans="1:12" ht="15.75" customHeight="1" x14ac:dyDescent="0.25">
      <c r="A150" s="23"/>
      <c r="B150" s="15"/>
      <c r="C150" s="11"/>
      <c r="D150" s="7" t="s">
        <v>23</v>
      </c>
      <c r="E150" s="42" t="s">
        <v>43</v>
      </c>
      <c r="F150" s="43">
        <v>30</v>
      </c>
      <c r="G150" s="43">
        <v>2.2799999999999998</v>
      </c>
      <c r="H150" s="43">
        <v>0.2</v>
      </c>
      <c r="I150" s="43">
        <v>13.2</v>
      </c>
      <c r="J150" s="43">
        <v>60</v>
      </c>
      <c r="K150" s="44"/>
      <c r="L150" s="43">
        <v>2.2799999999999998</v>
      </c>
    </row>
    <row r="151" spans="1:12" ht="15" x14ac:dyDescent="0.25">
      <c r="A151" s="23"/>
      <c r="B151" s="15"/>
      <c r="C151" s="11"/>
      <c r="D151" s="7" t="s">
        <v>24</v>
      </c>
      <c r="E151" s="42" t="s">
        <v>54</v>
      </c>
      <c r="F151" s="43">
        <v>200</v>
      </c>
      <c r="G151" s="43">
        <v>0.8</v>
      </c>
      <c r="H151" s="43">
        <v>0.8</v>
      </c>
      <c r="I151" s="43">
        <v>19.600000000000001</v>
      </c>
      <c r="J151" s="43">
        <v>94</v>
      </c>
      <c r="K151" s="44"/>
      <c r="L151" s="43">
        <v>29.8</v>
      </c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605</v>
      </c>
      <c r="G155" s="19">
        <f t="shared" ref="G155:J155" si="62">SUM(G147:G154)</f>
        <v>18.48</v>
      </c>
      <c r="H155" s="19">
        <f t="shared" si="62"/>
        <v>19.399999999999999</v>
      </c>
      <c r="I155" s="19">
        <f t="shared" si="62"/>
        <v>72.5</v>
      </c>
      <c r="J155" s="19">
        <f t="shared" si="62"/>
        <v>543</v>
      </c>
      <c r="K155" s="25"/>
      <c r="L155" s="19">
        <f t="shared" ref="L155" si="63">SUM(L147:L154)</f>
        <v>83.49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" x14ac:dyDescent="0.2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605</v>
      </c>
      <c r="G166" s="32">
        <f t="shared" ref="G166" si="66">G155+G165</f>
        <v>18.48</v>
      </c>
      <c r="H166" s="32">
        <f t="shared" ref="H166" si="67">H155+H165</f>
        <v>19.399999999999999</v>
      </c>
      <c r="I166" s="32">
        <f t="shared" ref="I166" si="68">I155+I165</f>
        <v>72.5</v>
      </c>
      <c r="J166" s="32">
        <f t="shared" ref="J166:L166" si="69">J155+J165</f>
        <v>543</v>
      </c>
      <c r="K166" s="32"/>
      <c r="L166" s="32">
        <f t="shared" si="69"/>
        <v>83.49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57</v>
      </c>
      <c r="F167" s="40">
        <v>185</v>
      </c>
      <c r="G167" s="40">
        <v>6.5</v>
      </c>
      <c r="H167" s="40">
        <v>4.4000000000000004</v>
      </c>
      <c r="I167" s="40">
        <v>40</v>
      </c>
      <c r="J167" s="40">
        <v>233</v>
      </c>
      <c r="K167" s="41">
        <v>332</v>
      </c>
      <c r="L167" s="40">
        <v>7.63</v>
      </c>
    </row>
    <row r="168" spans="1:12" ht="15" x14ac:dyDescent="0.25">
      <c r="A168" s="23"/>
      <c r="B168" s="15"/>
      <c r="C168" s="11"/>
      <c r="D168" s="6"/>
      <c r="E168" s="42" t="s">
        <v>71</v>
      </c>
      <c r="F168" s="43">
        <v>90</v>
      </c>
      <c r="G168" s="43">
        <v>8</v>
      </c>
      <c r="H168" s="43">
        <v>8.1999999999999993</v>
      </c>
      <c r="I168" s="43">
        <v>10.6</v>
      </c>
      <c r="J168" s="43">
        <v>151</v>
      </c>
      <c r="K168" s="44">
        <v>451</v>
      </c>
      <c r="L168" s="43">
        <v>32.17</v>
      </c>
    </row>
    <row r="169" spans="1:12" ht="15" x14ac:dyDescent="0.25">
      <c r="A169" s="23"/>
      <c r="B169" s="15"/>
      <c r="C169" s="11"/>
      <c r="D169" s="7" t="s">
        <v>22</v>
      </c>
      <c r="E169" s="42" t="s">
        <v>42</v>
      </c>
      <c r="F169" s="43">
        <v>200</v>
      </c>
      <c r="G169" s="43">
        <v>0.2</v>
      </c>
      <c r="H169" s="43">
        <v>0</v>
      </c>
      <c r="I169" s="43">
        <v>9.3000000000000007</v>
      </c>
      <c r="J169" s="43">
        <v>38</v>
      </c>
      <c r="K169" s="44">
        <v>686</v>
      </c>
      <c r="L169" s="43">
        <v>1.93</v>
      </c>
    </row>
    <row r="170" spans="1:12" ht="15" x14ac:dyDescent="0.25">
      <c r="A170" s="23"/>
      <c r="B170" s="15"/>
      <c r="C170" s="11"/>
      <c r="D170" s="7" t="s">
        <v>23</v>
      </c>
      <c r="E170" s="42" t="s">
        <v>43</v>
      </c>
      <c r="F170" s="43">
        <v>30</v>
      </c>
      <c r="G170" s="43">
        <v>2.2799999999999998</v>
      </c>
      <c r="H170" s="43">
        <v>0.2</v>
      </c>
      <c r="I170" s="43">
        <v>13.2</v>
      </c>
      <c r="J170" s="43">
        <v>60</v>
      </c>
      <c r="K170" s="44"/>
      <c r="L170" s="43">
        <v>2.2799999999999998</v>
      </c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 t="s">
        <v>50</v>
      </c>
      <c r="F172" s="43">
        <v>50</v>
      </c>
      <c r="G172" s="43">
        <v>3.45</v>
      </c>
      <c r="H172" s="43">
        <v>5.2</v>
      </c>
      <c r="I172" s="43">
        <v>25.2</v>
      </c>
      <c r="J172" s="43">
        <v>164</v>
      </c>
      <c r="K172" s="44"/>
      <c r="L172" s="43">
        <v>18</v>
      </c>
    </row>
    <row r="173" spans="1:12" ht="15" x14ac:dyDescent="0.25">
      <c r="A173" s="23"/>
      <c r="B173" s="15"/>
      <c r="C173" s="11"/>
      <c r="D173" s="6"/>
      <c r="E173" s="42" t="s">
        <v>44</v>
      </c>
      <c r="F173" s="43">
        <v>200</v>
      </c>
      <c r="G173" s="43">
        <v>1</v>
      </c>
      <c r="H173" s="43">
        <v>2</v>
      </c>
      <c r="I173" s="43">
        <v>97</v>
      </c>
      <c r="J173" s="43">
        <v>99</v>
      </c>
      <c r="K173" s="44"/>
      <c r="L173" s="43">
        <v>29.9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755</v>
      </c>
      <c r="G175" s="19">
        <f t="shared" ref="G175:J175" si="70">SUM(G167:G174)</f>
        <v>21.43</v>
      </c>
      <c r="H175" s="19">
        <f t="shared" si="70"/>
        <v>20</v>
      </c>
      <c r="I175" s="19">
        <f t="shared" si="70"/>
        <v>195.3</v>
      </c>
      <c r="J175" s="19">
        <f t="shared" si="70"/>
        <v>745</v>
      </c>
      <c r="K175" s="25"/>
      <c r="L175" s="19">
        <f t="shared" ref="L175" si="71">SUM(L167:L174)</f>
        <v>91.91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4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4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4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4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4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4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4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4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4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4" ht="15" x14ac:dyDescent="0.2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755</v>
      </c>
      <c r="G186" s="32">
        <f t="shared" ref="G186" si="74">G175+G185</f>
        <v>21.43</v>
      </c>
      <c r="H186" s="32">
        <f t="shared" ref="H186" si="75">H175+H185</f>
        <v>20</v>
      </c>
      <c r="I186" s="32">
        <f t="shared" ref="I186" si="76">I175+I185</f>
        <v>195.3</v>
      </c>
      <c r="J186" s="32">
        <f t="shared" ref="J186:L186" si="77">J175+J185</f>
        <v>745</v>
      </c>
      <c r="K186" s="32"/>
      <c r="L186" s="32">
        <f t="shared" si="77"/>
        <v>91.91</v>
      </c>
    </row>
    <row r="187" spans="1:14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 t="s">
        <v>72</v>
      </c>
      <c r="F187" s="40">
        <v>200</v>
      </c>
      <c r="G187" s="40">
        <v>5</v>
      </c>
      <c r="H187" s="40">
        <v>8</v>
      </c>
      <c r="I187" s="40">
        <v>50.4</v>
      </c>
      <c r="J187" s="40">
        <v>302</v>
      </c>
      <c r="K187" s="41">
        <v>449</v>
      </c>
      <c r="L187" s="40">
        <v>11.52</v>
      </c>
    </row>
    <row r="188" spans="1:14" ht="15" x14ac:dyDescent="0.25">
      <c r="A188" s="23"/>
      <c r="B188" s="15"/>
      <c r="C188" s="11"/>
      <c r="D188" s="6"/>
      <c r="E188" s="42" t="s">
        <v>73</v>
      </c>
      <c r="F188" s="43">
        <v>60</v>
      </c>
      <c r="G188" s="43">
        <v>8.69</v>
      </c>
      <c r="H188" s="43">
        <v>22.84</v>
      </c>
      <c r="I188" s="43">
        <v>1.8</v>
      </c>
      <c r="J188" s="43">
        <v>247.15</v>
      </c>
      <c r="K188" s="44">
        <v>243</v>
      </c>
      <c r="L188" s="43">
        <v>37.43</v>
      </c>
    </row>
    <row r="189" spans="1:14" ht="15" x14ac:dyDescent="0.25">
      <c r="A189" s="23"/>
      <c r="B189" s="15"/>
      <c r="C189" s="11"/>
      <c r="D189" s="7" t="s">
        <v>22</v>
      </c>
      <c r="E189" s="42" t="s">
        <v>68</v>
      </c>
      <c r="F189" s="43">
        <v>200</v>
      </c>
      <c r="G189" s="43">
        <v>0.05</v>
      </c>
      <c r="H189" s="43">
        <v>2E-3</v>
      </c>
      <c r="I189" s="43">
        <v>28.1</v>
      </c>
      <c r="J189" s="43">
        <v>116</v>
      </c>
      <c r="K189" s="44">
        <v>511</v>
      </c>
      <c r="L189" s="43">
        <v>7.86</v>
      </c>
    </row>
    <row r="190" spans="1:14" ht="15" x14ac:dyDescent="0.25">
      <c r="A190" s="23"/>
      <c r="B190" s="15"/>
      <c r="C190" s="11"/>
      <c r="D190" s="7" t="s">
        <v>23</v>
      </c>
      <c r="E190" s="42" t="s">
        <v>43</v>
      </c>
      <c r="F190" s="43">
        <v>30</v>
      </c>
      <c r="G190" s="43">
        <v>2.2799999999999998</v>
      </c>
      <c r="H190" s="43">
        <v>0.2</v>
      </c>
      <c r="I190" s="43">
        <v>13.2</v>
      </c>
      <c r="J190" s="43">
        <v>60</v>
      </c>
      <c r="K190" s="44"/>
      <c r="L190" s="43">
        <v>2.2799999999999998</v>
      </c>
    </row>
    <row r="191" spans="1:14" ht="15" x14ac:dyDescent="0.25">
      <c r="A191" s="23"/>
      <c r="B191" s="15"/>
      <c r="C191" s="11"/>
      <c r="D191" s="7" t="s">
        <v>24</v>
      </c>
      <c r="E191" s="42" t="s">
        <v>74</v>
      </c>
      <c r="F191" s="43">
        <v>150</v>
      </c>
      <c r="G191" s="43">
        <v>2.5499999999999998</v>
      </c>
      <c r="H191" s="43">
        <v>0.75</v>
      </c>
      <c r="I191" s="43">
        <v>22.2</v>
      </c>
      <c r="J191" s="43">
        <v>131.69999999999999</v>
      </c>
      <c r="K191" s="44">
        <v>59</v>
      </c>
      <c r="L191" s="43">
        <v>34.68</v>
      </c>
    </row>
    <row r="192" spans="1:14" ht="15" x14ac:dyDescent="0.25">
      <c r="A192" s="23"/>
      <c r="B192" s="15"/>
      <c r="C192" s="11"/>
      <c r="D192" s="6"/>
      <c r="E192" s="42" t="s">
        <v>61</v>
      </c>
      <c r="F192" s="43">
        <v>55</v>
      </c>
      <c r="G192" s="43">
        <v>2.4</v>
      </c>
      <c r="H192" s="43">
        <v>7.5</v>
      </c>
      <c r="I192" s="43">
        <v>31</v>
      </c>
      <c r="J192" s="43">
        <v>202</v>
      </c>
      <c r="K192" s="44">
        <v>2</v>
      </c>
      <c r="L192" s="43">
        <v>9.59</v>
      </c>
      <c r="N192" s="2" t="s">
        <v>64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695</v>
      </c>
      <c r="G195" s="19">
        <f t="shared" ref="G195:J195" si="78">SUM(G187:G194)</f>
        <v>20.97</v>
      </c>
      <c r="H195" s="19">
        <f t="shared" si="78"/>
        <v>39.292000000000002</v>
      </c>
      <c r="I195" s="19">
        <f t="shared" si="78"/>
        <v>146.69999999999999</v>
      </c>
      <c r="J195" s="19">
        <f t="shared" si="78"/>
        <v>1058.8499999999999</v>
      </c>
      <c r="K195" s="25"/>
      <c r="L195" s="19">
        <f t="shared" ref="L195" si="79">SUM(L187:L194)</f>
        <v>103.36000000000001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695</v>
      </c>
      <c r="G206" s="32">
        <f t="shared" ref="G206" si="82">G195+G205</f>
        <v>20.97</v>
      </c>
      <c r="H206" s="32">
        <f t="shared" ref="H206" si="83">H195+H205</f>
        <v>39.292000000000002</v>
      </c>
      <c r="I206" s="32">
        <f t="shared" ref="I206" si="84">I195+I205</f>
        <v>146.69999999999999</v>
      </c>
      <c r="J206" s="32">
        <f t="shared" ref="J206:L206" si="85">J195+J205</f>
        <v>1058.8499999999999</v>
      </c>
      <c r="K206" s="32"/>
      <c r="L206" s="32">
        <f t="shared" si="85"/>
        <v>103.36000000000001</v>
      </c>
    </row>
    <row r="207" spans="1:12" ht="13.5" thickBot="1" x14ac:dyDescent="0.25">
      <c r="A207" s="27"/>
      <c r="B207" s="28"/>
      <c r="C207" s="51" t="s">
        <v>5</v>
      </c>
      <c r="D207" s="51"/>
      <c r="E207" s="51"/>
      <c r="F207" s="34">
        <f>SUMIF($C:$C,"Итого за день:",F:F)/COUNTIFS($C:$C,"Итого за день:",F:F,"&gt;0")</f>
        <v>632</v>
      </c>
      <c r="G207" s="34">
        <f>SUMIF($C:$C,"Итого за день:",G:G)/COUNTIFS($C:$C,"Итого за день:",G:G,"&gt;0")</f>
        <v>25.408000000000001</v>
      </c>
      <c r="H207" s="34">
        <f>SUMIF($C:$C,"Итого за день:",H:H)/COUNTIFS($C:$C,"Итого за день:",H:H,"&gt;0")</f>
        <v>28.728400000000001</v>
      </c>
      <c r="I207" s="34">
        <f>SUMIF($C:$C,"Итого за день:",I:I)/COUNTIFS($C:$C,"Итого за день:",I:I,"&gt;0")</f>
        <v>118.84400000000001</v>
      </c>
      <c r="J207" s="34">
        <f>SUMIF($C:$C,"Итого за день:",J:J)/COUNTIFS($C:$C,"Итого за день:",J:J,"&gt;0")</f>
        <v>763.4190000000001</v>
      </c>
      <c r="K207" s="34"/>
      <c r="L207" s="34">
        <f>SUMIF($C:$C,"Итого за день:",L:L)/COUNTIFS($C:$C,"Итого за день:",L:L,"&gt;0")</f>
        <v>83.919000000000011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2024-09-04T06:11:50Z</cp:lastPrinted>
  <dcterms:created xsi:type="dcterms:W3CDTF">2022-05-16T14:23:56Z</dcterms:created>
  <dcterms:modified xsi:type="dcterms:W3CDTF">2025-01-20T03:17:36Z</dcterms:modified>
</cp:coreProperties>
</file>